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<sst xmlns="http://schemas.openxmlformats.org/spreadsheetml/2006/main" count="53" uniqueCount="53">
  <si>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</si>
  <si>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IUR010</t>
  </si>
  <si>
    <t xml:space="preserve">U</t>
  </si>
  <si>
    <t xml:space="preserve">Escomesa a la xarxa de reg.</t>
  </si>
  <si>
    <r>
      <rPr>
        <sz val="8.25"/>
        <color rgb="FF000000"/>
        <rFont val="Arial"/>
        <family val="2"/>
      </rPr>
      <t xml:space="preserve">Connexió de servei soterrada a la xarxa de reg de 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m de longitud, formada per </t>
    </r>
    <r>
      <rPr>
        <b/>
        <sz val="8.25"/>
        <color rgb="FF000000"/>
        <rFont val="Arial"/>
        <family val="2"/>
      </rPr>
      <t xml:space="preserve">tub de polietilè PE 40, de 20 mm de diàmetre exterior, PN=10 atm i 2,8 mm de gruix</t>
    </r>
    <r>
      <rPr>
        <sz val="8.25"/>
        <color rgb="FF000000"/>
        <rFont val="Arial"/>
        <family val="2"/>
      </rPr>
      <t xml:space="preserve"> i clau de tall allotjada en pericó </t>
    </r>
    <r>
      <rPr>
        <b/>
        <sz val="8.25"/>
        <color rgb="FF000000"/>
        <rFont val="Arial"/>
        <family val="2"/>
      </rPr>
      <t xml:space="preserve">prefabricada de polipropilè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</si>
  <si>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</si>
  <si>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</si>
  <si>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</si>
  <si>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</si>
  <si>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</si>
  <si>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</si>
  <si>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</si>
  <si>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mt10hmf010Mp</t>
  </si>
  <si>
    <t xml:space="preserve">m³</t>
  </si>
  <si>
    <t xml:space="preserve">Formigó HM-20/P/20/I, fabricat en central.</t>
  </si>
  <si>
    <t xml:space="preserve">mt11arp100a</t>
  </si>
  <si>
    <t xml:space="preserve">U</t>
  </si>
  <si>
    <t xml:space="preserve">Pericó de polipropilè, 30x30x30 cm.</t>
  </si>
  <si>
    <t xml:space="preserve">mt11arp050c</t>
  </si>
  <si>
    <t xml:space="preserve">U</t>
  </si>
  <si>
    <t xml:space="preserve">Tapa de PVC, per a arquetes de fontaneria de 30x30 cm.</t>
  </si>
  <si>
    <t xml:space="preserve">mt01ara010</t>
  </si>
  <si>
    <t xml:space="preserve">m³</t>
  </si>
  <si>
    <t xml:space="preserve">Sorra de 0 a 5 mm de diàmetre.</t>
  </si>
  <si>
    <t xml:space="preserve">mt37tpa012a</t>
  </si>
  <si>
    <t xml:space="preserve">U</t>
  </si>
  <si>
    <t xml:space="preserve">Collarí de presa en càrrega de PP, per a tub de polietilè, de 20 mm de diàmetre exterior, segons UNE-EN ISO 15874-3.</t>
  </si>
  <si>
    <t xml:space="preserve">mt37tpa009a</t>
  </si>
  <si>
    <t xml:space="preserve">m</t>
  </si>
  <si>
    <t xml:space="preserve">Connexió de servei de polietilè PE 40, de 20 mm de diàmetre exterior, PN=10 atm i 2,8 mm de gruix, segons UNE-EN 12201-2, inclús p/p d'accessoris de connexió i peces especials.</t>
  </si>
  <si>
    <t xml:space="preserve">mt37sve030b</t>
  </si>
  <si>
    <t xml:space="preserve">U</t>
  </si>
  <si>
    <t xml:space="preserve">Vàlvula d'esfera de llautó niquelat per roscar de 1/2", amb comandament de regle quadrat.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</si>
  <si>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</si>
  <si>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</si>
  <si>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</si>
  <si>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</si>
  <si>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</si>
  <si>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</si>
  <si>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</si>
  <si>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</si>
  <si>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</si>
  <si>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</si>
  <si>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</si>
  <si>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</si>
  <si>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</si>
  <si>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</si>
  <si>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</si>
  <si>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</si>
  <si>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</si>
  <si>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</si>
  <si>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47,83€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</si>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</sst>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7" customWidth="1"/>
    <col min="2" max="2" width="5.61" customWidth="1"/>
    <col min="3" max="3" width="1.02" customWidth="1"/>
    <col min="4" max="4" width="15.81" customWidth="1"/>
    <col min="5" max="5" width="39.27" customWidth="1"/>
    <col min="6" max="6" width="1.70" customWidth="1"/>
    <col min="7" max="7" width="10.20" customWidth="1"/>
    <col min="8" max="8" width="3.06" customWidth="1"/>
    <col min="9" max="9" width="8.84" customWidth="1"/>
    <col min="10" max="10" width="1.87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0.111000</v>
      </c>
      <c r="H9" s="14"/>
      <c r="I9" s="15">
        <v>61.310000</v>
      </c>
      <c r="J9" s="15"/>
      <c r="K9" s="15">
        <f ca="1">ROUND(INDIRECT(ADDRESS(ROW()+(0), COLUMN()+(-4), 1))*INDIRECT(ADDRESS(ROW()+(0), COLUMN()+(-2), 1)), 2)</f>
        <v>6.810000</v>
      </c>
    </row>
    <row r="10" spans="1:11" ht="13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1.000000</v>
      </c>
      <c r="H10" s="14"/>
      <c r="I10" s="15">
        <v>29.740000</v>
      </c>
      <c r="J10" s="15"/>
      <c r="K10" s="15">
        <f ca="1">ROUND(INDIRECT(ADDRESS(ROW()+(0), COLUMN()+(-4), 1))*INDIRECT(ADDRESS(ROW()+(0), COLUMN()+(-2), 1)), 2)</f>
        <v>29.740000</v>
      </c>
    </row>
    <row r="11" spans="1:11" ht="13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1.000000</v>
      </c>
      <c r="H11" s="14"/>
      <c r="I11" s="15">
        <v>18.210000</v>
      </c>
      <c r="J11" s="15"/>
      <c r="K11" s="15">
        <f ca="1">ROUND(INDIRECT(ADDRESS(ROW()+(0), COLUMN()+(-4), 1))*INDIRECT(ADDRESS(ROW()+(0), COLUMN()+(-2), 1)), 2)</f>
        <v>18.210000</v>
      </c>
    </row>
    <row r="12" spans="1:11" ht="13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0.212000</v>
      </c>
      <c r="H12" s="14"/>
      <c r="I12" s="15">
        <v>12.100000</v>
      </c>
      <c r="J12" s="15"/>
      <c r="K12" s="15">
        <f ca="1">ROUND(INDIRECT(ADDRESS(ROW()+(0), COLUMN()+(-4), 1))*INDIRECT(ADDRESS(ROW()+(0), COLUMN()+(-2), 1)), 2)</f>
        <v>2.570000</v>
      </c>
    </row>
    <row r="13" spans="1:11" ht="24.0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1.000000</v>
      </c>
      <c r="H13" s="14"/>
      <c r="I13" s="15">
        <v>1.340000</v>
      </c>
      <c r="J13" s="15"/>
      <c r="K13" s="15">
        <f ca="1">ROUND(INDIRECT(ADDRESS(ROW()+(0), COLUMN()+(-4), 1))*INDIRECT(ADDRESS(ROW()+(0), COLUMN()+(-2), 1)), 2)</f>
        <v>1.340000</v>
      </c>
    </row>
    <row r="14" spans="1:11" ht="34.5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4">
        <v>2.000000</v>
      </c>
      <c r="H14" s="14"/>
      <c r="I14" s="15">
        <v>1.070000</v>
      </c>
      <c r="J14" s="15"/>
      <c r="K14" s="15">
        <f ca="1">ROUND(INDIRECT(ADDRESS(ROW()+(0), COLUMN()+(-4), 1))*INDIRECT(ADDRESS(ROW()+(0), COLUMN()+(-2), 1)), 2)</f>
        <v>2.140000</v>
      </c>
    </row>
    <row r="15" spans="1:11" ht="24.00" thickBot="1" customHeight="1">
      <c r="A15" s="1" t="s">
        <v>30</v>
      </c>
      <c r="B15" s="13" t="s">
        <v>31</v>
      </c>
      <c r="C15" s="13"/>
      <c r="D15" s="1" t="s">
        <v>32</v>
      </c>
      <c r="E15" s="1"/>
      <c r="F15" s="1"/>
      <c r="G15" s="16">
        <v>1.000000</v>
      </c>
      <c r="H15" s="16"/>
      <c r="I15" s="17">
        <v>3.930000</v>
      </c>
      <c r="J15" s="17"/>
      <c r="K15" s="17">
        <f ca="1">ROUND(INDIRECT(ADDRESS(ROW()+(0), COLUMN()+(-4), 1))*INDIRECT(ADDRESS(ROW()+(0), COLUMN()+(-2), 1)), 2)</f>
        <v>3.930000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33</v>
      </c>
      <c r="H16" s="12"/>
      <c r="I16" s="12"/>
      <c r="J16" s="12"/>
      <c r="K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64.740000</v>
      </c>
    </row>
    <row r="17" spans="1:11" ht="13.50" thickBot="1" customHeight="1">
      <c r="A17" s="18">
        <v>2.000000</v>
      </c>
      <c r="B17" s="18"/>
      <c r="C17" s="18"/>
      <c r="D17" s="21" t="s">
        <v>34</v>
      </c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4">
        <v>0.127000</v>
      </c>
      <c r="H18" s="14"/>
      <c r="I18" s="15">
        <v>23.300000</v>
      </c>
      <c r="J18" s="15"/>
      <c r="K18" s="15">
        <f ca="1">ROUND(INDIRECT(ADDRESS(ROW()+(0), COLUMN()+(-4), 1))*INDIRECT(ADDRESS(ROW()+(0), COLUMN()+(-2), 1)), 2)</f>
        <v>2.960000</v>
      </c>
    </row>
    <row r="19" spans="1:11" ht="13.50" thickBot="1" customHeight="1">
      <c r="A19" s="1" t="s">
        <v>38</v>
      </c>
      <c r="B19" s="13" t="s">
        <v>39</v>
      </c>
      <c r="C19" s="13"/>
      <c r="D19" s="1" t="s">
        <v>40</v>
      </c>
      <c r="E19" s="1"/>
      <c r="F19" s="1"/>
      <c r="G19" s="14">
        <v>0.127000</v>
      </c>
      <c r="H19" s="14"/>
      <c r="I19" s="15">
        <v>19.470000</v>
      </c>
      <c r="J19" s="15"/>
      <c r="K19" s="15">
        <f ca="1">ROUND(INDIRECT(ADDRESS(ROW()+(0), COLUMN()+(-4), 1))*INDIRECT(ADDRESS(ROW()+(0), COLUMN()+(-2), 1)), 2)</f>
        <v>2.470000</v>
      </c>
    </row>
    <row r="20" spans="1:11" ht="13.50" thickBot="1" customHeight="1">
      <c r="A20" s="1" t="s">
        <v>41</v>
      </c>
      <c r="B20" s="13" t="s">
        <v>42</v>
      </c>
      <c r="C20" s="13"/>
      <c r="D20" s="1" t="s">
        <v>43</v>
      </c>
      <c r="E20" s="1"/>
      <c r="F20" s="1"/>
      <c r="G20" s="14">
        <v>4.326000</v>
      </c>
      <c r="H20" s="14"/>
      <c r="I20" s="15">
        <v>24.080000</v>
      </c>
      <c r="J20" s="15"/>
      <c r="K20" s="15">
        <f ca="1">ROUND(INDIRECT(ADDRESS(ROW()+(0), COLUMN()+(-4), 1))*INDIRECT(ADDRESS(ROW()+(0), COLUMN()+(-2), 1)), 2)</f>
        <v>104.170000</v>
      </c>
    </row>
    <row r="21" spans="1:11" ht="13.50" thickBot="1" customHeight="1">
      <c r="A21" s="1" t="s">
        <v>44</v>
      </c>
      <c r="B21" s="13" t="s">
        <v>45</v>
      </c>
      <c r="C21" s="13"/>
      <c r="D21" s="1" t="s">
        <v>46</v>
      </c>
      <c r="E21" s="1"/>
      <c r="F21" s="1"/>
      <c r="G21" s="16">
        <v>2.163000</v>
      </c>
      <c r="H21" s="16"/>
      <c r="I21" s="17">
        <v>20.650000</v>
      </c>
      <c r="J21" s="17"/>
      <c r="K21" s="17">
        <f ca="1">ROUND(INDIRECT(ADDRESS(ROW()+(0), COLUMN()+(-4), 1))*INDIRECT(ADDRESS(ROW()+(0), COLUMN()+(-2), 1)), 2)</f>
        <v>44.670000</v>
      </c>
    </row>
    <row r="22" spans="1:11" ht="13.50" thickBot="1" customHeight="1">
      <c r="A22" s="18"/>
      <c r="B22" s="18"/>
      <c r="C22" s="18"/>
      <c r="D22" s="18"/>
      <c r="E22" s="18"/>
      <c r="F22" s="18"/>
      <c r="G22" s="12" t="s">
        <v>47</v>
      </c>
      <c r="H22" s="12"/>
      <c r="I22" s="12"/>
      <c r="J22" s="12"/>
      <c r="K22" s="20">
        <f ca="1">ROUND(SUM(INDIRECT(ADDRESS(ROW()+(-1), COLUMN()+(0), 1)),INDIRECT(ADDRESS(ROW()+(-2), COLUMN()+(0), 1)),INDIRECT(ADDRESS(ROW()+(-3), COLUMN()+(0), 1)),INDIRECT(ADDRESS(ROW()+(-4), COLUMN()+(0), 1))), 2)</f>
        <v>154.270000</v>
      </c>
    </row>
    <row r="23" spans="1:11" ht="13.50" thickBot="1" customHeight="1">
      <c r="A23" s="18">
        <v>3.000000</v>
      </c>
      <c r="B23" s="18"/>
      <c r="C23" s="18"/>
      <c r="D23" s="21" t="s">
        <v>48</v>
      </c>
      <c r="E23" s="21"/>
      <c r="F23" s="21"/>
      <c r="G23" s="21"/>
      <c r="H23" s="21"/>
      <c r="I23" s="18"/>
      <c r="J23" s="18"/>
      <c r="K23" s="18"/>
    </row>
    <row r="24" spans="1:11" ht="13.50" thickBot="1" customHeight="1">
      <c r="A24" s="22"/>
      <c r="B24" s="23" t="s">
        <v>49</v>
      </c>
      <c r="C24" s="23"/>
      <c r="D24" s="22" t="s">
        <v>50</v>
      </c>
      <c r="E24" s="22"/>
      <c r="F24" s="22"/>
      <c r="G24" s="16">
        <v>4.000000</v>
      </c>
      <c r="H24" s="16"/>
      <c r="I24" s="17">
        <f ca="1">ROUND(SUM(INDIRECT(ADDRESS(ROW()+(-2), COLUMN()+(2), 1)),INDIRECT(ADDRESS(ROW()+(-8), COLUMN()+(2), 1))), 2)</f>
        <v>219.010000</v>
      </c>
      <c r="J24" s="17"/>
      <c r="K24" s="17">
        <f ca="1">ROUND(INDIRECT(ADDRESS(ROW()+(0), COLUMN()+(-4), 1))*INDIRECT(ADDRESS(ROW()+(0), COLUMN()+(-2), 1))/100, 2)</f>
        <v>8.760000</v>
      </c>
    </row>
    <row r="25" spans="1:11" ht="13.50" thickBot="1" customHeight="1">
      <c r="A25" s="6" t="s">
        <v>51</v>
      </c>
      <c r="B25" s="7"/>
      <c r="C25" s="7"/>
      <c r="D25" s="8"/>
      <c r="E25" s="8"/>
      <c r="F25" s="8"/>
      <c r="G25" s="24" t="s">
        <v>52</v>
      </c>
      <c r="H25" s="24"/>
      <c r="I25" s="25"/>
      <c r="J25" s="25"/>
      <c r="K25" s="26">
        <f ca="1">ROUND(SUM(INDIRECT(ADDRESS(ROW()+(-1), COLUMN()+(0), 1)),INDIRECT(ADDRESS(ROW()+(-3), COLUMN()+(0), 1)),INDIRECT(ADDRESS(ROW()+(-9), COLUMN()+(0), 1))), 2)</f>
        <v>227.770000</v>
      </c>
    </row>
  </sheetData>
  <mergeCells count="76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5:C15"/>
    <mergeCell ref="D15:F15"/>
    <mergeCell ref="G15:H15"/>
    <mergeCell ref="I15:J15"/>
    <mergeCell ref="B16:C16"/>
    <mergeCell ref="D16:F16"/>
    <mergeCell ref="G16:J16"/>
    <mergeCell ref="B17:C17"/>
    <mergeCell ref="D17:H17"/>
    <mergeCell ref="I17:J17"/>
    <mergeCell ref="B18:C18"/>
    <mergeCell ref="D18:F18"/>
    <mergeCell ref="G18:H18"/>
    <mergeCell ref="I18:J18"/>
    <mergeCell ref="B19:C19"/>
    <mergeCell ref="D19:F19"/>
    <mergeCell ref="G19:H19"/>
    <mergeCell ref="I19:J19"/>
    <mergeCell ref="B20:C20"/>
    <mergeCell ref="D20:F20"/>
    <mergeCell ref="G20:H20"/>
    <mergeCell ref="I20:J20"/>
    <mergeCell ref="B21:C21"/>
    <mergeCell ref="D21:F21"/>
    <mergeCell ref="G21:H21"/>
    <mergeCell ref="I21:J21"/>
    <mergeCell ref="B22:C22"/>
    <mergeCell ref="D22:F22"/>
    <mergeCell ref="G22:J22"/>
    <mergeCell ref="B23:C23"/>
    <mergeCell ref="D23:H23"/>
    <mergeCell ref="I23:J23"/>
    <mergeCell ref="B24:C24"/>
    <mergeCell ref="D24:F24"/>
    <mergeCell ref="G24:H24"/>
    <mergeCell ref="I24:J24"/>
    <mergeCell ref="A25:F25"/>
    <mergeCell ref="G25:J25"/>
  </mergeCells>
  <pageMargins left="0.620079" right="0.472441" top="0.472441" bottom="0.472441" header="0.0" footer="0.0"/>
  <pageSetup paperSize="9" orientation="portrait"/>
  <rowBreaks count="0" manualBreakCount="0">
    </rowBreaks>
</worksheet>
</file>