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<sst xmlns="http://schemas.openxmlformats.org/spreadsheetml/2006/main" count="48" uniqueCount="48">
  <si>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</si>
  <si>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IUS082</t>
  </si>
  <si>
    <t xml:space="preserve">m</t>
  </si>
  <si>
    <t xml:space="preserve">Bonera de PVC.</t>
  </si>
  <si>
    <r>
      <rPr>
        <b/>
        <sz val="8.25"/>
        <color rgb="FF000000"/>
        <rFont val="Arial"/>
        <family val="2"/>
      </rPr>
      <t xml:space="preserve">Canaleta prefabricada de PVC, de 500 mm de longitud, 200 mm d'ample i 188 mm d'alt, gris, amb connexions de Ø 90 mm, i Ø 110 mm, CAN-200-G "ADEQUA", amb reixeta transitable classe A-15 segons UNE-EN 124 i UNE-EN 1433, de polipropilè, de 200 mm d'amplada i 500 mm de longitud, gris, RG-200-G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</si>
  <si>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</si>
  <si>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</si>
  <si>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</si>
  <si>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</si>
  <si>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</si>
  <si>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</si>
  <si>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</si>
  <si>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mt10hmf010Mm</t>
  </si>
  <si>
    <t xml:space="preserve">m³</t>
  </si>
  <si>
    <t xml:space="preserve">Formigó HM-20/B/20/I, fabricat en central.</t>
  </si>
  <si>
    <t xml:space="preserve">mt11cnq100a</t>
  </si>
  <si>
    <t xml:space="preserve">U</t>
  </si>
  <si>
    <t xml:space="preserve">Canaleta prefabricada de PVC, de 500 mm de longitud, 200 mm d'ample i 188 mm d'alt, gris, amb connexions de Ø 90 mm, i Ø 110 mm, CAN-200-G "ADEQUA", inclús p/p de peces especials.</t>
  </si>
  <si>
    <t xml:space="preserve">mt11cnq105i</t>
  </si>
  <si>
    <t xml:space="preserve">U</t>
  </si>
  <si>
    <t xml:space="preserve">Reixeta transitable classe A-15 segons UNE-EN 124 i UNE-EN 1433, de polipropilè, de 200 mm d'amplada i 500 mm de longitud, gris, RG-200-G "ADEQUA", per a canaleta prefabricada de PVC.</t>
  </si>
  <si>
    <t xml:space="preserve">mt11pvq010a</t>
  </si>
  <si>
    <t xml:space="preserve">U</t>
  </si>
  <si>
    <t xml:space="preserve">Sifó en línia, registrable, de PVC-U, color gris, SD-VX "ADEQUA", de 110 mm de diàmetre, amb dues embocadures, una d'entrada i una altra de sortida, amb ampliacions excèntriques mascle-femella de 110-125 mm de diàmetre i dos taps de 100 mm de diàmetre per a registre de cada cambra per separat.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</si>
  <si>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</si>
  <si>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</si>
  <si>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</si>
  <si>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</si>
  <si>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</si>
  <si>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</si>
  <si>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</si>
  <si>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</si>
  <si>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</si>
  <si>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</si>
  <si>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</si>
  <si>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</si>
  <si>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7,63€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</si>
  <si>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</si>
  <si>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</si>
  <si>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</si>
  <si>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</si>
  <si>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</si>
  <si>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1433:2003</t>
  </si>
  <si>
    <t xml:space="preserve">Canales de desagüe para zonas de circulación utilizadas por peatones y vehículos. Clasificación, requisitos de diseño y de ensayo, marcado y evaluación de la conformidad.</t>
  </si>
  <si>
    <t xml:space="preserve">UNE-EN 1433:2003/A1:2005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</si>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</sst>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1" customWidth="1"/>
    <col min="2" max="2" width="6.63" customWidth="1"/>
    <col min="3" max="3" width="1.70" customWidth="1"/>
    <col min="4" max="4" width="20.74" customWidth="1"/>
    <col min="5" max="5" width="23.12" customWidth="1"/>
    <col min="6" max="6" width="10.88" customWidth="1"/>
    <col min="7" max="7" width="1.02" customWidth="1"/>
    <col min="8" max="8" width="3.06" customWidth="1"/>
    <col min="9" max="9" width="7.65" customWidth="1"/>
    <col min="10" max="10" width="2.55" customWidth="1"/>
    <col min="11" max="11" width="4.76" customWidth="1"/>
    <col min="12" max="12" width="5.95" customWidth="1"/>
    <col min="13" max="13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0.052000</v>
      </c>
      <c r="I9" s="14"/>
      <c r="J9" s="14"/>
      <c r="K9" s="15">
        <v>64.860000</v>
      </c>
      <c r="L9" s="15"/>
      <c r="M9" s="15">
        <f ca="1">ROUND(INDIRECT(ADDRESS(ROW()+(0), COLUMN()+(-5), 1))*INDIRECT(ADDRESS(ROW()+(0), COLUMN()+(-2), 1)), 2)</f>
        <v>3.370000</v>
      </c>
    </row>
    <row r="10" spans="1:13" ht="34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2.000000</v>
      </c>
      <c r="I10" s="14"/>
      <c r="J10" s="14"/>
      <c r="K10" s="15">
        <v>13.640000</v>
      </c>
      <c r="L10" s="15"/>
      <c r="M10" s="15">
        <f ca="1">ROUND(INDIRECT(ADDRESS(ROW()+(0), COLUMN()+(-5), 1))*INDIRECT(ADDRESS(ROW()+(0), COLUMN()+(-2), 1)), 2)</f>
        <v>27.280000</v>
      </c>
    </row>
    <row r="11" spans="1:13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4">
        <v>2.000000</v>
      </c>
      <c r="I11" s="14"/>
      <c r="J11" s="14"/>
      <c r="K11" s="15">
        <v>15.620000</v>
      </c>
      <c r="L11" s="15"/>
      <c r="M11" s="15">
        <f ca="1">ROUND(INDIRECT(ADDRESS(ROW()+(0), COLUMN()+(-5), 1))*INDIRECT(ADDRESS(ROW()+(0), COLUMN()+(-2), 1)), 2)</f>
        <v>31.240000</v>
      </c>
    </row>
    <row r="12" spans="1:13" ht="55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"/>
      <c r="H12" s="16">
        <v>1.000000</v>
      </c>
      <c r="I12" s="16"/>
      <c r="J12" s="16"/>
      <c r="K12" s="17">
        <v>72.790000</v>
      </c>
      <c r="L12" s="17"/>
      <c r="M12" s="17">
        <f ca="1">ROUND(INDIRECT(ADDRESS(ROW()+(0), COLUMN()+(-5), 1))*INDIRECT(ADDRESS(ROW()+(0), COLUMN()+(-2), 1)), 2)</f>
        <v>72.790000</v>
      </c>
    </row>
    <row r="13" spans="1:13" ht="13.50" thickBot="1" customHeight="1">
      <c r="A13" s="18"/>
      <c r="B13" s="18"/>
      <c r="C13" s="18"/>
      <c r="D13" s="18"/>
      <c r="E13" s="18"/>
      <c r="F13" s="18"/>
      <c r="G13" s="18"/>
      <c r="H13" s="12" t="s">
        <v>24</v>
      </c>
      <c r="I13" s="12"/>
      <c r="J13" s="12"/>
      <c r="K13" s="12"/>
      <c r="L13" s="12"/>
      <c r="M13" s="20">
        <f ca="1">ROUND(SUM(INDIRECT(ADDRESS(ROW()+(-1), COLUMN()+(0), 1)),INDIRECT(ADDRESS(ROW()+(-2), COLUMN()+(0), 1)),INDIRECT(ADDRESS(ROW()+(-3), COLUMN()+(0), 1)),INDIRECT(ADDRESS(ROW()+(-4), COLUMN()+(0), 1))), 2)</f>
        <v>134.680000</v>
      </c>
    </row>
    <row r="14" spans="1:13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21"/>
      <c r="J14" s="21"/>
      <c r="K14" s="18"/>
      <c r="L14" s="18"/>
      <c r="M14" s="18"/>
    </row>
    <row r="15" spans="1:13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"/>
      <c r="H15" s="14">
        <v>0.445000</v>
      </c>
      <c r="I15" s="14"/>
      <c r="J15" s="14"/>
      <c r="K15" s="15">
        <v>23.300000</v>
      </c>
      <c r="L15" s="15"/>
      <c r="M15" s="15">
        <f ca="1">ROUND(INDIRECT(ADDRESS(ROW()+(0), COLUMN()+(-5), 1))*INDIRECT(ADDRESS(ROW()+(0), COLUMN()+(-2), 1)), 2)</f>
        <v>10.370000</v>
      </c>
    </row>
    <row r="16" spans="1:13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"/>
      <c r="H16" s="16">
        <v>0.223000</v>
      </c>
      <c r="I16" s="16"/>
      <c r="J16" s="16"/>
      <c r="K16" s="17">
        <v>20.680000</v>
      </c>
      <c r="L16" s="17"/>
      <c r="M16" s="17">
        <f ca="1">ROUND(INDIRECT(ADDRESS(ROW()+(0), COLUMN()+(-5), 1))*INDIRECT(ADDRESS(ROW()+(0), COLUMN()+(-2), 1)), 2)</f>
        <v>4.610000</v>
      </c>
    </row>
    <row r="17" spans="1:13" ht="13.50" thickBot="1" customHeight="1">
      <c r="A17" s="18"/>
      <c r="B17" s="18"/>
      <c r="C17" s="18"/>
      <c r="D17" s="18"/>
      <c r="E17" s="18"/>
      <c r="F17" s="18"/>
      <c r="G17" s="18"/>
      <c r="H17" s="12" t="s">
        <v>32</v>
      </c>
      <c r="I17" s="12"/>
      <c r="J17" s="12"/>
      <c r="K17" s="12"/>
      <c r="L17" s="12"/>
      <c r="M17" s="20">
        <f ca="1">ROUND(SUM(INDIRECT(ADDRESS(ROW()+(-1), COLUMN()+(0), 1)),INDIRECT(ADDRESS(ROW()+(-2), COLUMN()+(0), 1))), 2)</f>
        <v>14.980000</v>
      </c>
    </row>
    <row r="18" spans="1:13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21"/>
      <c r="J18" s="21"/>
      <c r="K18" s="18"/>
      <c r="L18" s="18"/>
      <c r="M18" s="18"/>
    </row>
    <row r="19" spans="1:13" ht="13.50" thickBot="1" customHeight="1">
      <c r="A19" s="22"/>
      <c r="B19" s="23" t="s">
        <v>34</v>
      </c>
      <c r="C19" s="22" t="s">
        <v>35</v>
      </c>
      <c r="D19" s="22"/>
      <c r="E19" s="22"/>
      <c r="F19" s="22"/>
      <c r="G19" s="22"/>
      <c r="H19" s="16">
        <v>2.000000</v>
      </c>
      <c r="I19" s="16"/>
      <c r="J19" s="16"/>
      <c r="K19" s="17">
        <f ca="1">ROUND(SUM(INDIRECT(ADDRESS(ROW()+(-2), COLUMN()+(2), 1)),INDIRECT(ADDRESS(ROW()+(-6), COLUMN()+(2), 1))), 2)</f>
        <v>149.660000</v>
      </c>
      <c r="L19" s="17"/>
      <c r="M19" s="17">
        <f ca="1">ROUND(INDIRECT(ADDRESS(ROW()+(0), COLUMN()+(-5), 1))*INDIRECT(ADDRESS(ROW()+(0), COLUMN()+(-2), 1))/100, 2)</f>
        <v>2.990000</v>
      </c>
    </row>
    <row r="20" spans="1:13" ht="13.50" thickBot="1" customHeight="1">
      <c r="A20" s="6" t="s">
        <v>36</v>
      </c>
      <c r="B20" s="7"/>
      <c r="C20" s="8"/>
      <c r="D20" s="8"/>
      <c r="E20" s="8"/>
      <c r="F20" s="8"/>
      <c r="G20" s="8"/>
      <c r="H20" s="24" t="s">
        <v>37</v>
      </c>
      <c r="I20" s="24"/>
      <c r="J20" s="24"/>
      <c r="K20" s="25"/>
      <c r="L20" s="25"/>
      <c r="M20" s="26">
        <f ca="1">ROUND(SUM(INDIRECT(ADDRESS(ROW()+(-1), COLUMN()+(0), 1)),INDIRECT(ADDRESS(ROW()+(-3), COLUMN()+(0), 1)),INDIRECT(ADDRESS(ROW()+(-7), COLUMN()+(0), 1))), 2)</f>
        <v>152.650000</v>
      </c>
    </row>
    <row r="23" spans="1:13" ht="13.50" thickBot="1" customHeight="1">
      <c r="A23" s="27" t="s">
        <v>38</v>
      </c>
      <c r="B23" s="27"/>
      <c r="C23" s="27"/>
      <c r="D23" s="27"/>
      <c r="E23" s="27"/>
      <c r="F23" s="27"/>
      <c r="G23" s="27" t="s">
        <v>39</v>
      </c>
      <c r="H23" s="27"/>
      <c r="I23" s="27"/>
      <c r="J23" s="27" t="s">
        <v>40</v>
      </c>
      <c r="K23" s="27"/>
      <c r="L23" s="27"/>
      <c r="M23" s="27" t="s">
        <v>41</v>
      </c>
    </row>
    <row r="24" spans="1:13" ht="13.50" thickBot="1" customHeight="1">
      <c r="A24" s="28" t="s">
        <v>42</v>
      </c>
      <c r="B24" s="28"/>
      <c r="C24" s="28"/>
      <c r="D24" s="28"/>
      <c r="E24" s="28"/>
      <c r="F24" s="28"/>
      <c r="G24" s="29">
        <v>182003.000000</v>
      </c>
      <c r="H24" s="29"/>
      <c r="I24" s="29"/>
      <c r="J24" s="29">
        <v>182004.000000</v>
      </c>
      <c r="K24" s="29"/>
      <c r="L24" s="29"/>
      <c r="M24" s="29">
        <v>3.000000</v>
      </c>
    </row>
    <row r="25" spans="1:13" ht="24.00" thickBot="1" customHeight="1">
      <c r="A25" s="30" t="s">
        <v>43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</row>
    <row r="26" spans="1:13" ht="13.50" thickBot="1" customHeight="1">
      <c r="A26" s="32" t="s">
        <v>44</v>
      </c>
      <c r="B26" s="32"/>
      <c r="C26" s="32"/>
      <c r="D26" s="32"/>
      <c r="E26" s="32"/>
      <c r="F26" s="32"/>
      <c r="G26" s="33">
        <v>112006.000000</v>
      </c>
      <c r="H26" s="33"/>
      <c r="I26" s="33"/>
      <c r="J26" s="33">
        <v>112006.000000</v>
      </c>
      <c r="K26" s="33"/>
      <c r="L26" s="33"/>
      <c r="M26" s="33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</sheetData>
  <mergeCells count="58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J10"/>
    <mergeCell ref="K10:L10"/>
    <mergeCell ref="C11:G11"/>
    <mergeCell ref="H11:J11"/>
    <mergeCell ref="K11:L11"/>
    <mergeCell ref="C12:G12"/>
    <mergeCell ref="H12:J12"/>
    <mergeCell ref="K12:L12"/>
    <mergeCell ref="C13:G13"/>
    <mergeCell ref="H13:L13"/>
    <mergeCell ref="C14:J14"/>
    <mergeCell ref="K14:L14"/>
    <mergeCell ref="C15:G15"/>
    <mergeCell ref="H15:J15"/>
    <mergeCell ref="K15:L15"/>
    <mergeCell ref="C16:G16"/>
    <mergeCell ref="H16:J16"/>
    <mergeCell ref="K16:L16"/>
    <mergeCell ref="C17:G17"/>
    <mergeCell ref="H17:L17"/>
    <mergeCell ref="C18:J18"/>
    <mergeCell ref="K18:L18"/>
    <mergeCell ref="C19:G19"/>
    <mergeCell ref="H19:J19"/>
    <mergeCell ref="K19:L19"/>
    <mergeCell ref="A20:G20"/>
    <mergeCell ref="H20:L20"/>
    <mergeCell ref="A23:F23"/>
    <mergeCell ref="G23:I23"/>
    <mergeCell ref="J23:L23"/>
    <mergeCell ref="A24:F24"/>
    <mergeCell ref="G24:I24"/>
    <mergeCell ref="J24:L24"/>
    <mergeCell ref="M24:M26"/>
    <mergeCell ref="A25:F25"/>
    <mergeCell ref="G25:I25"/>
    <mergeCell ref="J25:L25"/>
    <mergeCell ref="A26:F26"/>
    <mergeCell ref="G26:I26"/>
    <mergeCell ref="J26:L26"/>
    <mergeCell ref="A29:M29"/>
    <mergeCell ref="A30:M30"/>
    <mergeCell ref="A31:M31"/>
  </mergeCells>
  <pageMargins left="0.620079" right="0.472441" top="0.472441" bottom="0.472441" header="0.0" footer="0.0"/>
  <pageSetup paperSize="9" orientation="portrait"/>
  <rowBreaks count="0" manualBreakCount="0">
    </rowBreaks>
</worksheet>
</file>