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<sst xmlns="http://schemas.openxmlformats.org/spreadsheetml/2006/main" count="35" uniqueCount="35">
  <si>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</si>
  <si>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ISB020</t>
  </si>
  <si>
    <t xml:space="preserve">m</t>
  </si>
  <si>
    <t xml:space="preserve">Baixant vista en l'exterior de l'edifici per a aigües pluvials.</t>
  </si>
  <si>
    <r>
      <rPr>
        <b/>
        <sz val="8.25"/>
        <color rgb="FF000000"/>
        <rFont val="Arial"/>
        <family val="2"/>
      </rPr>
      <t xml:space="preserve">Baixant circular de PVC, Plunia TC-90-3B "ADEQUA", de Ø 90 mm, color blanc RAL 9016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</si>
  <si>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</si>
  <si>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</si>
  <si>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</si>
  <si>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</si>
  <si>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</si>
  <si>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</si>
  <si>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</si>
  <si>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mt36cau060a</t>
  </si>
  <si>
    <t xml:space="preserve">m</t>
  </si>
  <si>
    <t xml:space="preserve">Baixant circular de PVC, Plunia TC-90-3B "ADEQUA", de Ø 90 mm, color blanc RAL 9016, segons UNE-EN 12200-1, inclús p/p de connexions, colzes i peces especials.</t>
  </si>
  <si>
    <t xml:space="preserve">mt36cau061g</t>
  </si>
  <si>
    <t xml:space="preserve">U</t>
  </si>
  <si>
    <t xml:space="preserve">Collaret amb tanca per a baixant circular de PVC, COL-90-B "ADEQUA", de 90 mm de diàmetre, color blanc RAL 9016, segons UNE-EN 12200-1.</t>
  </si>
  <si>
    <t xml:space="preserve">mt36cau030</t>
  </si>
  <si>
    <t xml:space="preserve">U</t>
  </si>
  <si>
    <t xml:space="preserve">Material auxiliar per a canalons i baixants d'instal·lacions d'evacuació de PVC, "ADEQUA".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</si>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</sst>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12" customWidth="1"/>
    <col min="4" max="4" width="60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4.50" thickBot="1" customHeight="1">
      <c r="A9" s="1" t="s">
        <v>12</v>
      </c>
      <c r="B9" s="1"/>
      <c r="C9" s="13" t="s">
        <v>13</v>
      </c>
      <c r="D9" s="1" t="s">
        <v>14</v>
      </c>
      <c r="E9" s="14">
        <v>1.100000</v>
      </c>
      <c r="F9" s="15">
        <v>7.780000</v>
      </c>
      <c r="G9" s="15">
        <f ca="1">ROUND(INDIRECT(ADDRESS(ROW()+(0), COLUMN()+(-2), 1))*INDIRECT(ADDRESS(ROW()+(0), COLUMN()+(-1), 1)), 2)</f>
        <v>8.560000</v>
      </c>
    </row>
    <row r="10" spans="1:7" ht="24.00" thickBot="1" customHeight="1">
      <c r="A10" s="1" t="s">
        <v>15</v>
      </c>
      <c r="B10" s="1"/>
      <c r="C10" s="13" t="s">
        <v>16</v>
      </c>
      <c r="D10" s="1" t="s">
        <v>17</v>
      </c>
      <c r="E10" s="14">
        <v>0.500000</v>
      </c>
      <c r="F10" s="15">
        <v>1.260000</v>
      </c>
      <c r="G10" s="15">
        <f ca="1">ROUND(INDIRECT(ADDRESS(ROW()+(0), COLUMN()+(-2), 1))*INDIRECT(ADDRESS(ROW()+(0), COLUMN()+(-1), 1)), 2)</f>
        <v>0.630000</v>
      </c>
    </row>
    <row r="11" spans="1:7" ht="24.00" thickBot="1" customHeight="1">
      <c r="A11" s="1" t="s">
        <v>18</v>
      </c>
      <c r="B11" s="1"/>
      <c r="C11" s="13" t="s">
        <v>19</v>
      </c>
      <c r="D11" s="1" t="s">
        <v>20</v>
      </c>
      <c r="E11" s="16">
        <v>0.250000</v>
      </c>
      <c r="F11" s="17">
        <v>1.920000</v>
      </c>
      <c r="G11" s="17">
        <f ca="1">ROUND(INDIRECT(ADDRESS(ROW()+(0), COLUMN()+(-2), 1))*INDIRECT(ADDRESS(ROW()+(0), COLUMN()+(-1), 1)), 2)</f>
        <v>0.480000</v>
      </c>
    </row>
    <row r="12" spans="1:7" ht="13.50" thickBot="1" customHeight="1">
      <c r="A12" s="18"/>
      <c r="B12" s="18"/>
      <c r="C12" s="18"/>
      <c r="D12" s="18"/>
      <c r="E12" s="12" t="s">
        <v>21</v>
      </c>
      <c r="F12" s="12"/>
      <c r="G12" s="20">
        <f ca="1">ROUND(SUM(INDIRECT(ADDRESS(ROW()+(-1), COLUMN()+(0), 1)),INDIRECT(ADDRESS(ROW()+(-2), COLUMN()+(0), 1)),INDIRECT(ADDRESS(ROW()+(-3), COLUMN()+(0), 1))), 2)</f>
        <v>9.670000</v>
      </c>
    </row>
    <row r="13" spans="1:7" ht="13.50" thickBot="1" customHeight="1">
      <c r="A13" s="18">
        <v>2.000000</v>
      </c>
      <c r="B13" s="18"/>
      <c r="C13" s="18"/>
      <c r="D13" s="21" t="s">
        <v>22</v>
      </c>
      <c r="E13" s="21"/>
      <c r="F13" s="18"/>
      <c r="G13" s="18"/>
    </row>
    <row r="14" spans="1:7" ht="13.50" thickBot="1" customHeight="1">
      <c r="A14" s="1" t="s">
        <v>23</v>
      </c>
      <c r="B14" s="1"/>
      <c r="C14" s="13" t="s">
        <v>24</v>
      </c>
      <c r="D14" s="1" t="s">
        <v>25</v>
      </c>
      <c r="E14" s="14">
        <v>0.119000</v>
      </c>
      <c r="F14" s="15">
        <v>24.080000</v>
      </c>
      <c r="G14" s="15">
        <f ca="1">ROUND(INDIRECT(ADDRESS(ROW()+(0), COLUMN()+(-2), 1))*INDIRECT(ADDRESS(ROW()+(0), COLUMN()+(-1), 1)), 2)</f>
        <v>2.870000</v>
      </c>
    </row>
    <row r="15" spans="1:7" ht="13.50" thickBot="1" customHeight="1">
      <c r="A15" s="1" t="s">
        <v>26</v>
      </c>
      <c r="B15" s="1"/>
      <c r="C15" s="13" t="s">
        <v>27</v>
      </c>
      <c r="D15" s="1" t="s">
        <v>28</v>
      </c>
      <c r="E15" s="16">
        <v>0.119000</v>
      </c>
      <c r="F15" s="17">
        <v>20.650000</v>
      </c>
      <c r="G15" s="17">
        <f ca="1">ROUND(INDIRECT(ADDRESS(ROW()+(0), COLUMN()+(-2), 1))*INDIRECT(ADDRESS(ROW()+(0), COLUMN()+(-1), 1)), 2)</f>
        <v>2.460000</v>
      </c>
    </row>
    <row r="16" spans="1:7" ht="13.50" thickBot="1" customHeight="1">
      <c r="A16" s="18"/>
      <c r="B16" s="18"/>
      <c r="C16" s="18"/>
      <c r="D16" s="18"/>
      <c r="E16" s="12" t="s">
        <v>29</v>
      </c>
      <c r="F16" s="12"/>
      <c r="G16" s="20">
        <f ca="1">ROUND(SUM(INDIRECT(ADDRESS(ROW()+(-1), COLUMN()+(0), 1)),INDIRECT(ADDRESS(ROW()+(-2), COLUMN()+(0), 1))), 2)</f>
        <v>5.330000</v>
      </c>
    </row>
    <row r="17" spans="1:7" ht="13.50" thickBot="1" customHeight="1">
      <c r="A17" s="18">
        <v>3.000000</v>
      </c>
      <c r="B17" s="18"/>
      <c r="C17" s="18"/>
      <c r="D17" s="21" t="s">
        <v>30</v>
      </c>
      <c r="E17" s="21"/>
      <c r="F17" s="18"/>
      <c r="G17" s="18"/>
    </row>
    <row r="18" spans="1:7" ht="13.50" thickBot="1" customHeight="1">
      <c r="A18" s="22"/>
      <c r="B18" s="22"/>
      <c r="C18" s="23" t="s">
        <v>31</v>
      </c>
      <c r="D18" s="22" t="s">
        <v>32</v>
      </c>
      <c r="E18" s="16">
        <v>2.000000</v>
      </c>
      <c r="F18" s="17">
        <f ca="1">ROUND(SUM(INDIRECT(ADDRESS(ROW()+(-2), COLUMN()+(1), 1)),INDIRECT(ADDRESS(ROW()+(-6), COLUMN()+(1), 1))), 2)</f>
        <v>15.000000</v>
      </c>
      <c r="G18" s="17">
        <f ca="1">ROUND(INDIRECT(ADDRESS(ROW()+(0), COLUMN()+(-2), 1))*INDIRECT(ADDRESS(ROW()+(0), COLUMN()+(-1), 1))/100, 2)</f>
        <v>0.300000</v>
      </c>
    </row>
    <row r="19" spans="1:7" ht="13.50" thickBot="1" customHeight="1">
      <c r="A19" s="6" t="s">
        <v>33</v>
      </c>
      <c r="B19" s="6"/>
      <c r="C19" s="7"/>
      <c r="D19" s="8"/>
      <c r="E19" s="24" t="s">
        <v>34</v>
      </c>
      <c r="F19" s="25"/>
      <c r="G19" s="26">
        <f ca="1">ROUND(SUM(INDIRECT(ADDRESS(ROW()+(-1), COLUMN()+(0), 1)),INDIRECT(ADDRESS(ROW()+(-3), COLUMN()+(0), 1)),INDIRECT(ADDRESS(ROW()+(-7), COLUMN()+(0), 1))), 2)</f>
        <v>15.300000</v>
      </c>
    </row>
  </sheetData>
  <mergeCells count="2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