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<sst xmlns="http://schemas.openxmlformats.org/spreadsheetml/2006/main" count="53" uniqueCount="53">
  <si>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</si>
  <si>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ISD010</t>
  </si>
  <si>
    <t xml:space="preserve">U</t>
  </si>
  <si>
    <t xml:space="preserve">Derivació individual per evacuació.</t>
  </si>
  <si>
    <r>
      <rPr>
        <sz val="8.25"/>
        <color rgb="FF000000"/>
        <rFont val="Arial"/>
        <family val="2"/>
      </rPr>
      <t xml:space="preserve">Xarxa interior d'evacuació per </t>
    </r>
    <r>
      <rPr>
        <b/>
        <sz val="8.25"/>
        <color rgb="FF000000"/>
        <rFont val="Arial"/>
        <family val="2"/>
      </rPr>
      <t xml:space="preserve">cambra de bany</t>
    </r>
    <r>
      <rPr>
        <sz val="8.25"/>
        <color rgb="FF000000"/>
        <rFont val="Arial"/>
        <family val="2"/>
      </rPr>
      <t xml:space="preserve"> amb dotació per: </t>
    </r>
    <r>
      <rPr>
        <b/>
        <sz val="8.25"/>
        <color rgb="FF000000"/>
        <rFont val="Arial"/>
        <family val="2"/>
      </rPr>
      <t xml:space="preserve">vàter, lavabo senzill, banyera, bidet</t>
    </r>
    <r>
      <rPr>
        <sz val="8.25"/>
        <color rgb="FF000000"/>
        <rFont val="Arial"/>
        <family val="2"/>
      </rPr>
      <t xml:space="preserve">, realitzada amb tub de </t>
    </r>
    <r>
      <rPr>
        <b/>
        <sz val="8.25"/>
        <color rgb="FF000000"/>
        <rFont val="Arial"/>
        <family val="2"/>
      </rPr>
      <t xml:space="preserve">PVC, sèrie B</t>
    </r>
    <r>
      <rPr>
        <sz val="8.25"/>
        <color rgb="FF000000"/>
        <rFont val="Arial"/>
        <family val="2"/>
      </rPr>
      <t xml:space="preserve"> per la xarxa de desguassos.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</si>
  <si>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</si>
  <si>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</si>
  <si>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</si>
  <si>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</si>
  <si>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</si>
  <si>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</si>
  <si>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</si>
  <si>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</si>
  <si>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</si>
  <si>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</si>
  <si>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mt36tit010gc</t>
  </si>
  <si>
    <t xml:space="preserve">m</t>
  </si>
  <si>
    <t xml:space="preserve">Tub de PVC, sèrie B, de 110 mm de diàmetre i 3,2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</si>
  <si>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</si>
  <si>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</si>
  <si>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</si>
  <si>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</si>
  <si>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</si>
  <si>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</si>
  <si>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mt36tiq010qd</t>
  </si>
  <si>
    <t xml:space="preserve">m</t>
  </si>
  <si>
    <t xml:space="preserve">Tub de PVC, sèrie B, segons UNE-EN 1453-1, resistent al foc (resistència al foc B-s1, d0 segons UNE-EN 13501-1), "ADEQUA", de 110 mm de diàmetre i 3,2 mm de gruix, 3 m de longitud nominal, amb embocadura, junt enganxat, amb el preu incrementat el 15% en concepte d'accessoris i peces especials.</t>
  </si>
  <si>
    <t xml:space="preserve">mt36bsq010a</t>
  </si>
  <si>
    <t xml:space="preserve">U</t>
  </si>
  <si>
    <t xml:space="preserve">Caixa sifònica de PVC, B-SS "ADEQUA", de 110 mm de diàmetre, amb cinc entrades de 40 mm de diàmetre i una sortida de 50 mm de diàmetre, amb reixeta d'acer inoxidable.</t>
  </si>
  <si>
    <t xml:space="preserve">mt36bot011a</t>
  </si>
  <si>
    <t xml:space="preserve">U</t>
  </si>
  <si>
    <t xml:space="preserve">Maneguet de PVC per prolongació de caixa sifònica, de 40 mm de diàmetre.</t>
  </si>
  <si>
    <t xml:space="preserve">mt36bot011b</t>
  </si>
  <si>
    <t xml:space="preserve">U</t>
  </si>
  <si>
    <t xml:space="preserve">Maneguet de PVC per prolongació de caixa sifònica, de 50 mm de diàmetre.</t>
  </si>
  <si>
    <t xml:space="preserve">mt36tit010ca</t>
  </si>
  <si>
    <t xml:space="preserve">m</t>
  </si>
  <si>
    <t xml:space="preserve">Tub de PVC, sèrie B, de 50 mm de diàmetre i 3 mm de gruix, segons UNE-EN 1329-1.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</si>
  <si>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</si>
  <si>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</si>
  <si>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</si>
  <si>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</si>
  <si>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</si>
  <si>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</si>
  <si>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</si>
  <si>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</si>
  <si>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</si>
  <si>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</si>
  <si>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</si>
  <si>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</si>
  <si>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37,40€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</si>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</sst>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88" customWidth="1"/>
    <col min="2" max="2" width="1.53" customWidth="1"/>
    <col min="3" max="3" width="6.97" customWidth="1"/>
    <col min="4" max="4" width="57.80" customWidth="1"/>
    <col min="5" max="5" width="13.26" customWidth="1"/>
    <col min="6" max="6" width="10.88" customWidth="1"/>
    <col min="7" max="7" width="3.40" customWidth="1"/>
    <col min="8" max="8" width="3.23" customWidth="1"/>
    <col min="9" max="9" width="3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10"/>
      <c r="I7" s="10"/>
    </row>
    <row r="8" spans="1:9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  <c r="H8" s="11"/>
      <c r="I8" s="11"/>
    </row>
    <row r="9" spans="1:9" ht="34.50" thickBot="1" customHeight="1">
      <c r="A9" s="1" t="s">
        <v>12</v>
      </c>
      <c r="B9" s="1"/>
      <c r="C9" s="13" t="s">
        <v>13</v>
      </c>
      <c r="D9" s="1" t="s">
        <v>14</v>
      </c>
      <c r="E9" s="14">
        <v>5.160000</v>
      </c>
      <c r="F9" s="15">
        <v>3.580000</v>
      </c>
      <c r="G9" s="15">
        <f ca="1">ROUND(INDIRECT(ADDRESS(ROW()+(0), COLUMN()+(-2), 1))*INDIRECT(ADDRESS(ROW()+(0), COLUMN()+(-1), 1)), 2)</f>
        <v>18.470000</v>
      </c>
      <c r="H9" s="15"/>
      <c r="I9" s="15"/>
    </row>
    <row r="10" spans="1:9" ht="34.50" thickBot="1" customHeight="1">
      <c r="A10" s="1" t="s">
        <v>15</v>
      </c>
      <c r="B10" s="1"/>
      <c r="C10" s="13" t="s">
        <v>16</v>
      </c>
      <c r="D10" s="1" t="s">
        <v>17</v>
      </c>
      <c r="E10" s="14">
        <v>2.125000</v>
      </c>
      <c r="F10" s="15">
        <v>10.610000</v>
      </c>
      <c r="G10" s="15">
        <f ca="1">ROUND(INDIRECT(ADDRESS(ROW()+(0), COLUMN()+(-2), 1))*INDIRECT(ADDRESS(ROW()+(0), COLUMN()+(-1), 1)), 2)</f>
        <v>22.550000</v>
      </c>
      <c r="H10" s="15"/>
      <c r="I10" s="15"/>
    </row>
    <row r="11" spans="1:9" ht="24.00" thickBot="1" customHeight="1">
      <c r="A11" s="1" t="s">
        <v>18</v>
      </c>
      <c r="B11" s="1"/>
      <c r="C11" s="13" t="s">
        <v>19</v>
      </c>
      <c r="D11" s="1" t="s">
        <v>20</v>
      </c>
      <c r="E11" s="14">
        <v>0.445000</v>
      </c>
      <c r="F11" s="15">
        <v>12.220000</v>
      </c>
      <c r="G11" s="15">
        <f ca="1">ROUND(INDIRECT(ADDRESS(ROW()+(0), COLUMN()+(-2), 1))*INDIRECT(ADDRESS(ROW()+(0), COLUMN()+(-1), 1)), 2)</f>
        <v>5.440000</v>
      </c>
      <c r="H11" s="15"/>
      <c r="I11" s="15"/>
    </row>
    <row r="12" spans="1:9" ht="13.50" thickBot="1" customHeight="1">
      <c r="A12" s="1" t="s">
        <v>21</v>
      </c>
      <c r="B12" s="1"/>
      <c r="C12" s="13" t="s">
        <v>22</v>
      </c>
      <c r="D12" s="1" t="s">
        <v>23</v>
      </c>
      <c r="E12" s="14">
        <v>0.222000</v>
      </c>
      <c r="F12" s="15">
        <v>18.620000</v>
      </c>
      <c r="G12" s="15">
        <f ca="1">ROUND(INDIRECT(ADDRESS(ROW()+(0), COLUMN()+(-2), 1))*INDIRECT(ADDRESS(ROW()+(0), COLUMN()+(-1), 1)), 2)</f>
        <v>4.130000</v>
      </c>
      <c r="H12" s="15"/>
      <c r="I12" s="15"/>
    </row>
    <row r="13" spans="1:9" ht="55.50" thickBot="1" customHeight="1">
      <c r="A13" s="1" t="s">
        <v>24</v>
      </c>
      <c r="B13" s="1"/>
      <c r="C13" s="13" t="s">
        <v>25</v>
      </c>
      <c r="D13" s="1" t="s">
        <v>26</v>
      </c>
      <c r="E13" s="14">
        <v>0.700000</v>
      </c>
      <c r="F13" s="15">
        <v>6.290000</v>
      </c>
      <c r="G13" s="15">
        <f ca="1">ROUND(INDIRECT(ADDRESS(ROW()+(0), COLUMN()+(-2), 1))*INDIRECT(ADDRESS(ROW()+(0), COLUMN()+(-1), 1)), 2)</f>
        <v>4.400000</v>
      </c>
      <c r="H13" s="15"/>
      <c r="I13" s="15"/>
    </row>
    <row r="14" spans="1:9" ht="34.50" thickBot="1" customHeight="1">
      <c r="A14" s="1" t="s">
        <v>27</v>
      </c>
      <c r="B14" s="1"/>
      <c r="C14" s="13" t="s">
        <v>28</v>
      </c>
      <c r="D14" s="1" t="s">
        <v>29</v>
      </c>
      <c r="E14" s="14">
        <v>1.000000</v>
      </c>
      <c r="F14" s="15">
        <v>7.920000</v>
      </c>
      <c r="G14" s="15">
        <f ca="1">ROUND(INDIRECT(ADDRESS(ROW()+(0), COLUMN()+(-2), 1))*INDIRECT(ADDRESS(ROW()+(0), COLUMN()+(-1), 1)), 2)</f>
        <v>7.920000</v>
      </c>
      <c r="H14" s="15"/>
      <c r="I14" s="15"/>
    </row>
    <row r="15" spans="1:9" ht="24.00" thickBot="1" customHeight="1">
      <c r="A15" s="1" t="s">
        <v>30</v>
      </c>
      <c r="B15" s="1"/>
      <c r="C15" s="13" t="s">
        <v>31</v>
      </c>
      <c r="D15" s="1" t="s">
        <v>32</v>
      </c>
      <c r="E15" s="14">
        <v>4.000000</v>
      </c>
      <c r="F15" s="15">
        <v>0.590000</v>
      </c>
      <c r="G15" s="15">
        <f ca="1">ROUND(INDIRECT(ADDRESS(ROW()+(0), COLUMN()+(-2), 1))*INDIRECT(ADDRESS(ROW()+(0), COLUMN()+(-1), 1)), 2)</f>
        <v>2.360000</v>
      </c>
      <c r="H15" s="15"/>
      <c r="I15" s="15"/>
    </row>
    <row r="16" spans="1:9" ht="24.00" thickBot="1" customHeight="1">
      <c r="A16" s="1" t="s">
        <v>33</v>
      </c>
      <c r="B16" s="1"/>
      <c r="C16" s="13" t="s">
        <v>34</v>
      </c>
      <c r="D16" s="1" t="s">
        <v>35</v>
      </c>
      <c r="E16" s="14">
        <v>1.000000</v>
      </c>
      <c r="F16" s="15">
        <v>0.670000</v>
      </c>
      <c r="G16" s="15">
        <f ca="1">ROUND(INDIRECT(ADDRESS(ROW()+(0), COLUMN()+(-2), 1))*INDIRECT(ADDRESS(ROW()+(0), COLUMN()+(-1), 1)), 2)</f>
        <v>0.670000</v>
      </c>
      <c r="H16" s="15"/>
      <c r="I16" s="15"/>
    </row>
    <row r="17" spans="1:9" ht="24.00" thickBot="1" customHeight="1">
      <c r="A17" s="1" t="s">
        <v>36</v>
      </c>
      <c r="B17" s="1"/>
      <c r="C17" s="13" t="s">
        <v>37</v>
      </c>
      <c r="D17" s="1" t="s">
        <v>38</v>
      </c>
      <c r="E17" s="16">
        <v>1.000000</v>
      </c>
      <c r="F17" s="17">
        <v>4.150000</v>
      </c>
      <c r="G17" s="17">
        <f ca="1">ROUND(INDIRECT(ADDRESS(ROW()+(0), COLUMN()+(-2), 1))*INDIRECT(ADDRESS(ROW()+(0), COLUMN()+(-1), 1)), 2)</f>
        <v>4.150000</v>
      </c>
      <c r="H17" s="17"/>
      <c r="I17" s="17"/>
    </row>
    <row r="18" spans="1:9" ht="13.50" thickBot="1" customHeight="1">
      <c r="A18" s="18"/>
      <c r="B18" s="18"/>
      <c r="C18" s="18"/>
      <c r="D18" s="18"/>
      <c r="E18" s="12" t="s">
        <v>39</v>
      </c>
      <c r="F18" s="12"/>
      <c r="G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70.090000</v>
      </c>
      <c r="H18" s="20"/>
      <c r="I18" s="20"/>
    </row>
    <row r="19" spans="1:9" ht="13.50" thickBot="1" customHeight="1">
      <c r="A19" s="18">
        <v>2.000000</v>
      </c>
      <c r="B19" s="18"/>
      <c r="C19" s="18"/>
      <c r="D19" s="21" t="s">
        <v>40</v>
      </c>
      <c r="E19" s="21"/>
      <c r="F19" s="18"/>
      <c r="G19" s="18"/>
      <c r="H19" s="18"/>
      <c r="I19" s="18"/>
    </row>
    <row r="20" spans="1:9" ht="13.50" thickBot="1" customHeight="1">
      <c r="A20" s="1" t="s">
        <v>41</v>
      </c>
      <c r="B20" s="1"/>
      <c r="C20" s="13" t="s">
        <v>42</v>
      </c>
      <c r="D20" s="1" t="s">
        <v>43</v>
      </c>
      <c r="E20" s="14">
        <v>11.283000</v>
      </c>
      <c r="F20" s="15">
        <v>24.080000</v>
      </c>
      <c r="G20" s="15">
        <f ca="1">ROUND(INDIRECT(ADDRESS(ROW()+(0), COLUMN()+(-2), 1))*INDIRECT(ADDRESS(ROW()+(0), COLUMN()+(-1), 1)), 2)</f>
        <v>271.690000</v>
      </c>
      <c r="H20" s="15"/>
      <c r="I20" s="15"/>
    </row>
    <row r="21" spans="1:9" ht="13.50" thickBot="1" customHeight="1">
      <c r="A21" s="1" t="s">
        <v>44</v>
      </c>
      <c r="B21" s="1"/>
      <c r="C21" s="13" t="s">
        <v>45</v>
      </c>
      <c r="D21" s="1" t="s">
        <v>46</v>
      </c>
      <c r="E21" s="16">
        <v>5.641000</v>
      </c>
      <c r="F21" s="17">
        <v>20.650000</v>
      </c>
      <c r="G21" s="17">
        <f ca="1">ROUND(INDIRECT(ADDRESS(ROW()+(0), COLUMN()+(-2), 1))*INDIRECT(ADDRESS(ROW()+(0), COLUMN()+(-1), 1)), 2)</f>
        <v>116.490000</v>
      </c>
      <c r="H21" s="17"/>
      <c r="I21" s="17"/>
    </row>
    <row r="22" spans="1:9" ht="13.50" thickBot="1" customHeight="1">
      <c r="A22" s="18"/>
      <c r="B22" s="18"/>
      <c r="C22" s="18"/>
      <c r="D22" s="18"/>
      <c r="E22" s="12" t="s">
        <v>47</v>
      </c>
      <c r="F22" s="12"/>
      <c r="G22" s="20">
        <f ca="1">ROUND(SUM(INDIRECT(ADDRESS(ROW()+(-1), COLUMN()+(0), 1)),INDIRECT(ADDRESS(ROW()+(-2), COLUMN()+(0), 1))), 2)</f>
        <v>388.180000</v>
      </c>
      <c r="H22" s="20"/>
      <c r="I22" s="20"/>
    </row>
    <row r="23" spans="1:9" ht="13.50" thickBot="1" customHeight="1">
      <c r="A23" s="18">
        <v>3.000000</v>
      </c>
      <c r="B23" s="18"/>
      <c r="C23" s="18"/>
      <c r="D23" s="21" t="s">
        <v>48</v>
      </c>
      <c r="E23" s="21"/>
      <c r="F23" s="18"/>
      <c r="G23" s="18"/>
      <c r="H23" s="18"/>
      <c r="I23" s="18"/>
    </row>
    <row r="24" spans="1:9" ht="13.50" thickBot="1" customHeight="1">
      <c r="A24" s="22"/>
      <c r="B24" s="22"/>
      <c r="C24" s="23" t="s">
        <v>49</v>
      </c>
      <c r="D24" s="22" t="s">
        <v>50</v>
      </c>
      <c r="E24" s="16">
        <v>2.000000</v>
      </c>
      <c r="F24" s="17">
        <f ca="1">ROUND(SUM(INDIRECT(ADDRESS(ROW()+(-2), COLUMN()+(1), 1)),INDIRECT(ADDRESS(ROW()+(-6), COLUMN()+(1), 1))), 2)</f>
        <v>458.270000</v>
      </c>
      <c r="G24" s="17">
        <f ca="1">ROUND(INDIRECT(ADDRESS(ROW()+(0), COLUMN()+(-2), 1))*INDIRECT(ADDRESS(ROW()+(0), COLUMN()+(-1), 1))/100, 2)</f>
        <v>9.170000</v>
      </c>
      <c r="H24" s="17"/>
      <c r="I24" s="17"/>
    </row>
    <row r="25" spans="1:9" ht="13.50" thickBot="1" customHeight="1">
      <c r="A25" s="6" t="s">
        <v>51</v>
      </c>
      <c r="B25" s="6"/>
      <c r="C25" s="7"/>
      <c r="D25" s="8"/>
      <c r="E25" s="24" t="s">
        <v>52</v>
      </c>
      <c r="F25" s="25"/>
      <c r="G25" s="26">
        <f ca="1">ROUND(SUM(INDIRECT(ADDRESS(ROW()+(-1), COLUMN()+(0), 1)),INDIRECT(ADDRESS(ROW()+(-3), COLUMN()+(0), 1)),INDIRECT(ADDRESS(ROW()+(-7), COLUMN()+(0), 1))), 2)</f>
        <v>467.440000</v>
      </c>
      <c r="H25" s="26"/>
      <c r="I25" s="26"/>
    </row>
  </sheetData>
  <mergeCells count="48">
    <mergeCell ref="A1:I1"/>
    <mergeCell ref="B3:C3"/>
    <mergeCell ref="D3:F3"/>
    <mergeCell ref="A4:I4"/>
    <mergeCell ref="A7:B7"/>
    <mergeCell ref="G7:I7"/>
    <mergeCell ref="A8:B8"/>
    <mergeCell ref="D8:E8"/>
    <mergeCell ref="G8:I8"/>
    <mergeCell ref="A9:B9"/>
    <mergeCell ref="G9:I9"/>
    <mergeCell ref="A10:B10"/>
    <mergeCell ref="G10:I10"/>
    <mergeCell ref="A11:B11"/>
    <mergeCell ref="G11:I11"/>
    <mergeCell ref="A12:B12"/>
    <mergeCell ref="G12:I12"/>
    <mergeCell ref="A13:B13"/>
    <mergeCell ref="G13:I13"/>
    <mergeCell ref="A14:B14"/>
    <mergeCell ref="G14:I14"/>
    <mergeCell ref="A15:B15"/>
    <mergeCell ref="G15:I15"/>
    <mergeCell ref="A16:B16"/>
    <mergeCell ref="G16:I16"/>
    <mergeCell ref="A17:B17"/>
    <mergeCell ref="G17:I17"/>
    <mergeCell ref="A18:B18"/>
    <mergeCell ref="E18:F18"/>
    <mergeCell ref="G18:I18"/>
    <mergeCell ref="A19:B19"/>
    <mergeCell ref="D19:E19"/>
    <mergeCell ref="G19:I19"/>
    <mergeCell ref="A20:B20"/>
    <mergeCell ref="G20:I20"/>
    <mergeCell ref="A21:B21"/>
    <mergeCell ref="G21:I21"/>
    <mergeCell ref="A22:B22"/>
    <mergeCell ref="E22:F22"/>
    <mergeCell ref="G22:I22"/>
    <mergeCell ref="A23:B23"/>
    <mergeCell ref="D23:E23"/>
    <mergeCell ref="G23:I23"/>
    <mergeCell ref="A24:B24"/>
    <mergeCell ref="G24:I24"/>
    <mergeCell ref="A25:D25"/>
    <mergeCell ref="E25:F25"/>
    <mergeCell ref="G25:I25"/>
  </mergeCells>
  <pageMargins left="0.620079" right="0.472441" top="0.472441" bottom="0.472441" header="0.0" footer="0.0"/>
  <pageSetup paperSize="9" orientation="portrait"/>
  <rowBreaks count="0" manualBreakCount="0">
    </rowBreaks>
</worksheet>
</file>